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<sst xmlns="http://schemas.openxmlformats.org/spreadsheetml/2006/main" count="40" uniqueCount="26">
  <si>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</si>
  <si>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</si>
  <si>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</si>
  <si>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</si>
  <si>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</si>
  <si>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</si>
  <si>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</si>
  <si>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</si>
  <si>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</si>
  <si>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</si>
  <si>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</si>
  <si>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</si>
  <si>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</si>
  <si>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</si>
  <si>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</si>
  <si>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</si>
  <si>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</si>
  <si>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</si>
  <si>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</si>
  <si>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2021 год</t>
  </si>
  <si>
    <t>межбюджетных трансфертов бюджетам Михайловского муниципального района на на 2021 год и плановый период 2022 и 2023 годы</t>
  </si>
  <si>
    <t>Приложение 12 к решению Думы</t>
  </si>
  <si>
    <t>№ 41  от 24.12.2020</t>
  </si>
  <si>
    <t>Прочие субсидии</t>
  </si>
  <si>
    <t>Приложение 6 к решению Думы</t>
  </si>
  <si>
    <t>№ 158 от 22.12.2021г.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</si>
</sst>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6">
      <selection activeCell="K21" sqref="K21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5" width="12.75390625" style="1" customWidth="1"/>
    <col min="16" max="16" width="13.375" style="1" customWidth="1"/>
    <col min="17" max="17" width="14.25390625" style="1" customWidth="1"/>
    <col min="18" max="16384" width="9.125" style="1" customWidth="1"/>
  </cols>
  <sheetData>
    <row r="1" spans="13:17" ht="15.75">
      <c r="M1" s="15" t="s">
        <v>24</v>
      </c>
      <c r="N1" s="15"/>
      <c r="O1" s="15"/>
      <c r="P1" s="15"/>
      <c r="Q1" s="15"/>
    </row>
    <row r="2" spans="13:17" ht="15.75">
      <c r="M2" s="15" t="s">
        <v>9</v>
      </c>
      <c r="N2" s="15"/>
      <c r="O2" s="15"/>
      <c r="P2" s="15"/>
      <c r="Q2" s="15"/>
    </row>
    <row r="3" spans="13:17" ht="15.75">
      <c r="M3" s="16" t="s">
        <v>25</v>
      </c>
      <c r="N3" s="16"/>
      <c r="O3" s="16"/>
      <c r="P3" s="16"/>
      <c r="Q3" s="16"/>
    </row>
    <row r="5" spans="13:17" ht="15.75">
      <c r="M5" s="15" t="s">
        <v>21</v>
      </c>
      <c r="N5" s="15"/>
      <c r="O5" s="15"/>
      <c r="P5" s="15"/>
      <c r="Q5" s="15"/>
    </row>
    <row r="6" spans="12:17" ht="15.75">
      <c r="L6" s="7"/>
      <c r="M6" s="15" t="s">
        <v>9</v>
      </c>
      <c r="N6" s="15"/>
      <c r="O6" s="15"/>
      <c r="P6" s="15"/>
      <c r="Q6" s="15"/>
    </row>
    <row r="7" spans="12:17" ht="15.75">
      <c r="L7" s="7"/>
      <c r="M7" s="16" t="s">
        <v>22</v>
      </c>
      <c r="N7" s="16"/>
      <c r="O7" s="16"/>
      <c r="P7" s="16"/>
      <c r="Q7" s="16"/>
    </row>
    <row r="8" spans="1:17" ht="15.75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5.7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.75" customHeight="1" hidden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.75" customHeight="1" hidden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5" spans="1:17" ht="27" customHeight="1">
      <c r="A15" s="18" t="s">
        <v>12</v>
      </c>
      <c r="B15" s="23" t="s">
        <v>10</v>
      </c>
      <c r="C15" s="24"/>
      <c r="D15" s="24"/>
      <c r="E15" s="24"/>
      <c r="F15" s="24"/>
      <c r="G15" s="24"/>
      <c r="H15" s="24"/>
      <c r="I15" s="24"/>
      <c r="J15" s="25"/>
      <c r="K15" s="26" t="s">
        <v>11</v>
      </c>
      <c r="L15" s="27"/>
      <c r="M15" s="28"/>
      <c r="N15" s="38" t="s">
        <v>23</v>
      </c>
      <c r="O15" s="32" t="s">
        <v>14</v>
      </c>
      <c r="P15" s="33"/>
      <c r="Q15" s="34"/>
    </row>
    <row r="16" spans="1:17" ht="181.5" customHeight="1">
      <c r="A16" s="18"/>
      <c r="B16" s="6" t="s">
        <v>15</v>
      </c>
      <c r="C16" s="6" t="s">
        <v>16</v>
      </c>
      <c r="D16" s="6" t="s">
        <v>17</v>
      </c>
      <c r="E16" s="6" t="s">
        <v>15</v>
      </c>
      <c r="F16" s="6" t="s">
        <v>16</v>
      </c>
      <c r="G16" s="6" t="s">
        <v>17</v>
      </c>
      <c r="H16" s="6" t="s">
        <v>15</v>
      </c>
      <c r="I16" s="6" t="s">
        <v>16</v>
      </c>
      <c r="J16" s="6" t="s">
        <v>17</v>
      </c>
      <c r="K16" s="29"/>
      <c r="L16" s="30"/>
      <c r="M16" s="31"/>
      <c r="N16" s="39"/>
      <c r="O16" s="35"/>
      <c r="P16" s="36"/>
      <c r="Q16" s="37"/>
    </row>
    <row r="17" spans="1:17" ht="23.25" customHeight="1">
      <c r="A17" s="19"/>
      <c r="B17" s="20" t="s">
        <v>19</v>
      </c>
      <c r="C17" s="21"/>
      <c r="D17" s="22"/>
      <c r="E17" s="20" t="s">
        <v>13</v>
      </c>
      <c r="F17" s="21"/>
      <c r="G17" s="22"/>
      <c r="H17" s="23" t="s">
        <v>18</v>
      </c>
      <c r="I17" s="24"/>
      <c r="J17" s="25"/>
      <c r="K17" s="5" t="s">
        <v>19</v>
      </c>
      <c r="L17" s="5" t="s">
        <v>13</v>
      </c>
      <c r="M17" s="2" t="s">
        <v>18</v>
      </c>
      <c r="N17" s="2" t="s">
        <v>19</v>
      </c>
      <c r="O17" s="5" t="s">
        <v>19</v>
      </c>
      <c r="P17" s="5" t="s">
        <v>13</v>
      </c>
      <c r="Q17" s="2" t="s">
        <v>18</v>
      </c>
    </row>
    <row r="18" spans="1:17" ht="12" customHeight="1">
      <c r="A18" s="3">
        <v>1</v>
      </c>
      <c r="B18" s="4">
        <v>2</v>
      </c>
      <c r="C18" s="3">
        <v>3</v>
      </c>
      <c r="D18" s="4">
        <v>4</v>
      </c>
      <c r="E18" s="3">
        <v>5</v>
      </c>
      <c r="F18" s="4">
        <v>6</v>
      </c>
      <c r="G18" s="3">
        <v>7</v>
      </c>
      <c r="H18" s="4">
        <v>8</v>
      </c>
      <c r="I18" s="3">
        <v>9</v>
      </c>
      <c r="J18" s="4">
        <v>10</v>
      </c>
      <c r="K18" s="3">
        <v>11</v>
      </c>
      <c r="L18" s="4">
        <v>12</v>
      </c>
      <c r="M18" s="3">
        <v>13</v>
      </c>
      <c r="N18" s="4">
        <v>14</v>
      </c>
      <c r="O18" s="3">
        <v>15</v>
      </c>
      <c r="P18" s="4">
        <v>16</v>
      </c>
      <c r="Q18" s="3">
        <v>17</v>
      </c>
    </row>
    <row r="19" spans="1:17" ht="38.25" customHeight="1">
      <c r="A19" s="8" t="s">
        <v>0</v>
      </c>
      <c r="B19" s="10">
        <f>C19+D19</f>
        <v>1667.65</v>
      </c>
      <c r="C19" s="10">
        <v>1332.8</v>
      </c>
      <c r="D19" s="10">
        <v>334.85</v>
      </c>
      <c r="E19" s="10">
        <f>F19+G19</f>
        <v>1667.65</v>
      </c>
      <c r="F19" s="10">
        <v>1332.8</v>
      </c>
      <c r="G19" s="10">
        <v>334.85</v>
      </c>
      <c r="H19" s="10">
        <f>I19+J19</f>
        <v>1469.8</v>
      </c>
      <c r="I19" s="10">
        <v>1332.8</v>
      </c>
      <c r="J19" s="10">
        <v>137</v>
      </c>
      <c r="K19" s="11">
        <v>1946.08</v>
      </c>
      <c r="L19" s="10">
        <v>1831.08</v>
      </c>
      <c r="M19" s="10">
        <v>1831.08</v>
      </c>
      <c r="N19" s="10"/>
      <c r="O19" s="10">
        <f>B19+K19+N19</f>
        <v>3613.73</v>
      </c>
      <c r="P19" s="12">
        <f>E19+L19</f>
        <v>3498.73</v>
      </c>
      <c r="Q19" s="12">
        <f>H19+M19</f>
        <v>3300.88</v>
      </c>
    </row>
    <row r="20" spans="1:17" ht="33.75" customHeight="1">
      <c r="A20" s="8" t="s">
        <v>1</v>
      </c>
      <c r="B20" s="10">
        <f aca="true" t="shared" si="0" ref="B20:B26">C20+D20</f>
        <v>9013</v>
      </c>
      <c r="C20" s="10">
        <v>4658</v>
      </c>
      <c r="D20" s="10">
        <v>4355</v>
      </c>
      <c r="E20" s="10">
        <f aca="true" t="shared" si="1" ref="E20:E26">F20+G20</f>
        <v>9013</v>
      </c>
      <c r="F20" s="10">
        <v>4658</v>
      </c>
      <c r="G20" s="10">
        <v>4355</v>
      </c>
      <c r="H20" s="10">
        <f aca="true" t="shared" si="2" ref="H20:H26">I20+J20</f>
        <v>8235</v>
      </c>
      <c r="I20" s="10">
        <v>4658</v>
      </c>
      <c r="J20" s="10">
        <v>3577</v>
      </c>
      <c r="K20" s="11">
        <f>8914.52-266.28117</f>
        <v>8648.23883</v>
      </c>
      <c r="L20" s="10">
        <v>3665.52</v>
      </c>
      <c r="M20" s="10">
        <v>3665.52</v>
      </c>
      <c r="N20" s="10">
        <v>153</v>
      </c>
      <c r="O20" s="10">
        <f aca="true" t="shared" si="3" ref="O20:O25">B20+K20+N20</f>
        <v>17814.238830000002</v>
      </c>
      <c r="P20" s="12">
        <f aca="true" t="shared" si="4" ref="P20:P25">E20+L20</f>
        <v>12678.52</v>
      </c>
      <c r="Q20" s="12">
        <f aca="true" t="shared" si="5" ref="Q20:Q25">H20+M20</f>
        <v>11900.52</v>
      </c>
    </row>
    <row r="21" spans="1:17" ht="35.25" customHeight="1">
      <c r="A21" s="8" t="s">
        <v>2</v>
      </c>
      <c r="B21" s="10">
        <f t="shared" si="0"/>
        <v>1769.4</v>
      </c>
      <c r="C21" s="10">
        <v>1653.25</v>
      </c>
      <c r="D21" s="10">
        <v>116.15</v>
      </c>
      <c r="E21" s="10">
        <f t="shared" si="1"/>
        <v>1769.4</v>
      </c>
      <c r="F21" s="10">
        <v>1653.25</v>
      </c>
      <c r="G21" s="10">
        <v>116.15</v>
      </c>
      <c r="H21" s="10">
        <f t="shared" si="2"/>
        <v>1653.25</v>
      </c>
      <c r="I21" s="10">
        <v>1653.25</v>
      </c>
      <c r="J21" s="10">
        <v>0</v>
      </c>
      <c r="K21" s="11">
        <v>0</v>
      </c>
      <c r="L21" s="10">
        <v>0</v>
      </c>
      <c r="M21" s="10">
        <v>0</v>
      </c>
      <c r="N21" s="10"/>
      <c r="O21" s="10">
        <f t="shared" si="3"/>
        <v>1769.4</v>
      </c>
      <c r="P21" s="12">
        <f t="shared" si="4"/>
        <v>1769.4</v>
      </c>
      <c r="Q21" s="12">
        <f t="shared" si="5"/>
        <v>1653.25</v>
      </c>
    </row>
    <row r="22" spans="1:17" ht="31.5" customHeight="1">
      <c r="A22" s="8" t="s">
        <v>3</v>
      </c>
      <c r="B22" s="10">
        <f t="shared" si="0"/>
        <v>8410.65</v>
      </c>
      <c r="C22" s="10">
        <v>7507.2</v>
      </c>
      <c r="D22" s="10">
        <v>903.45</v>
      </c>
      <c r="E22" s="10">
        <f t="shared" si="1"/>
        <v>8410.65</v>
      </c>
      <c r="F22" s="10">
        <v>7507.2</v>
      </c>
      <c r="G22" s="10">
        <v>903.45</v>
      </c>
      <c r="H22" s="10">
        <f t="shared" si="2"/>
        <v>7507.2</v>
      </c>
      <c r="I22" s="10">
        <v>7507.2</v>
      </c>
      <c r="J22" s="10">
        <v>0</v>
      </c>
      <c r="K22" s="11">
        <f>18387.32+3600-36-50</f>
        <v>21901.32</v>
      </c>
      <c r="L22" s="10">
        <v>7520.32</v>
      </c>
      <c r="M22" s="10">
        <v>7520.32</v>
      </c>
      <c r="N22" s="10">
        <v>6000</v>
      </c>
      <c r="O22" s="10">
        <f t="shared" si="3"/>
        <v>36311.97</v>
      </c>
      <c r="P22" s="12">
        <f t="shared" si="4"/>
        <v>15930.97</v>
      </c>
      <c r="Q22" s="12">
        <f t="shared" si="5"/>
        <v>15027.52</v>
      </c>
    </row>
    <row r="23" spans="1:17" ht="44.25" customHeight="1">
      <c r="A23" s="8" t="s">
        <v>4</v>
      </c>
      <c r="B23" s="10">
        <f t="shared" si="0"/>
        <v>5745.796</v>
      </c>
      <c r="C23" s="10">
        <v>4136.796</v>
      </c>
      <c r="D23" s="10">
        <v>1609</v>
      </c>
      <c r="E23" s="10">
        <f t="shared" si="1"/>
        <v>5745.796</v>
      </c>
      <c r="F23" s="10">
        <v>4136.796</v>
      </c>
      <c r="G23" s="10">
        <v>1609</v>
      </c>
      <c r="H23" s="10">
        <f t="shared" si="2"/>
        <v>5888.796</v>
      </c>
      <c r="I23" s="10">
        <v>4136.796</v>
      </c>
      <c r="J23" s="10">
        <v>1752</v>
      </c>
      <c r="K23" s="11">
        <v>0</v>
      </c>
      <c r="L23" s="10">
        <v>0</v>
      </c>
      <c r="M23" s="10">
        <v>0</v>
      </c>
      <c r="N23" s="10"/>
      <c r="O23" s="10">
        <f t="shared" si="3"/>
        <v>5745.796</v>
      </c>
      <c r="P23" s="12">
        <f t="shared" si="4"/>
        <v>5745.796</v>
      </c>
      <c r="Q23" s="12">
        <f t="shared" si="5"/>
        <v>5888.796</v>
      </c>
    </row>
    <row r="24" spans="1:17" ht="31.5" customHeight="1">
      <c r="A24" s="8" t="s">
        <v>5</v>
      </c>
      <c r="B24" s="10">
        <f t="shared" si="0"/>
        <v>1390.6000000000001</v>
      </c>
      <c r="C24" s="10">
        <v>1346.4</v>
      </c>
      <c r="D24" s="10">
        <v>44.2</v>
      </c>
      <c r="E24" s="10">
        <f t="shared" si="1"/>
        <v>1390.6000000000001</v>
      </c>
      <c r="F24" s="10">
        <v>1346.4</v>
      </c>
      <c r="G24" s="10">
        <v>44.2</v>
      </c>
      <c r="H24" s="10">
        <f t="shared" si="2"/>
        <v>1346.4</v>
      </c>
      <c r="I24" s="10">
        <v>1346.4</v>
      </c>
      <c r="J24" s="10">
        <v>0</v>
      </c>
      <c r="K24" s="11">
        <v>0</v>
      </c>
      <c r="L24" s="10">
        <v>0</v>
      </c>
      <c r="M24" s="10">
        <v>0</v>
      </c>
      <c r="N24" s="10"/>
      <c r="O24" s="10">
        <f t="shared" si="3"/>
        <v>1390.6000000000001</v>
      </c>
      <c r="P24" s="12">
        <f t="shared" si="4"/>
        <v>1390.6000000000001</v>
      </c>
      <c r="Q24" s="12">
        <f t="shared" si="5"/>
        <v>1346.4</v>
      </c>
    </row>
    <row r="25" spans="1:17" ht="36" customHeight="1">
      <c r="A25" s="8" t="s">
        <v>6</v>
      </c>
      <c r="B25" s="10">
        <f t="shared" si="0"/>
        <v>2597.25</v>
      </c>
      <c r="C25" s="10">
        <v>1806.25</v>
      </c>
      <c r="D25" s="10">
        <v>791</v>
      </c>
      <c r="E25" s="10">
        <f t="shared" si="1"/>
        <v>2597.25</v>
      </c>
      <c r="F25" s="10">
        <v>1806.25</v>
      </c>
      <c r="G25" s="10">
        <v>791</v>
      </c>
      <c r="H25" s="10">
        <f t="shared" si="2"/>
        <v>2640.25</v>
      </c>
      <c r="I25" s="10">
        <v>1806.25</v>
      </c>
      <c r="J25" s="10">
        <v>834</v>
      </c>
      <c r="K25" s="11">
        <v>1508.12</v>
      </c>
      <c r="L25" s="10">
        <v>1389.12</v>
      </c>
      <c r="M25" s="10">
        <v>1389.12</v>
      </c>
      <c r="N25" s="10"/>
      <c r="O25" s="10">
        <f t="shared" si="3"/>
        <v>4105.37</v>
      </c>
      <c r="P25" s="12">
        <f t="shared" si="4"/>
        <v>3986.37</v>
      </c>
      <c r="Q25" s="12">
        <f t="shared" si="5"/>
        <v>4029.37</v>
      </c>
    </row>
    <row r="26" spans="1:17" ht="16.5" thickBot="1">
      <c r="A26" s="9" t="s">
        <v>7</v>
      </c>
      <c r="B26" s="13">
        <f t="shared" si="0"/>
        <v>30594.346000000005</v>
      </c>
      <c r="C26" s="14">
        <f>SUM(C19:C25)</f>
        <v>22440.696000000004</v>
      </c>
      <c r="D26" s="14">
        <f>SUM(D19:D25)</f>
        <v>8153.65</v>
      </c>
      <c r="E26" s="13">
        <f t="shared" si="1"/>
        <v>30594.346000000005</v>
      </c>
      <c r="F26" s="13">
        <f>SUM(F19:F25)</f>
        <v>22440.696000000004</v>
      </c>
      <c r="G26" s="13">
        <f>SUM(G19:G25)</f>
        <v>8153.65</v>
      </c>
      <c r="H26" s="13">
        <f t="shared" si="2"/>
        <v>28740.696000000004</v>
      </c>
      <c r="I26" s="13">
        <f aca="true" t="shared" si="6" ref="I26:Q26">SUM(I19:I25)</f>
        <v>22440.696000000004</v>
      </c>
      <c r="J26" s="13">
        <f t="shared" si="6"/>
        <v>6300</v>
      </c>
      <c r="K26" s="14">
        <f>SUM(K19:K25)</f>
        <v>34003.75883</v>
      </c>
      <c r="L26" s="13">
        <f t="shared" si="6"/>
        <v>14406.04</v>
      </c>
      <c r="M26" s="13">
        <f t="shared" si="6"/>
        <v>14406.04</v>
      </c>
      <c r="N26" s="13">
        <f t="shared" si="6"/>
        <v>6153</v>
      </c>
      <c r="O26" s="13">
        <f t="shared" si="6"/>
        <v>70751.10483000001</v>
      </c>
      <c r="P26" s="13">
        <f t="shared" si="6"/>
        <v>45000.386000000006</v>
      </c>
      <c r="Q26" s="13">
        <f t="shared" si="6"/>
        <v>43146.736000000004</v>
      </c>
    </row>
  </sheetData>
  <sheetProtection/>
  <mergeCells count="16">
    <mergeCell ref="A15:A17"/>
    <mergeCell ref="E17:G17"/>
    <mergeCell ref="H17:J17"/>
    <mergeCell ref="B17:D17"/>
    <mergeCell ref="K15:M16"/>
    <mergeCell ref="O15:Q16"/>
    <mergeCell ref="B15:J15"/>
    <mergeCell ref="N15:N16"/>
    <mergeCell ref="M1:Q1"/>
    <mergeCell ref="M2:Q2"/>
    <mergeCell ref="M3:Q3"/>
    <mergeCell ref="A8:Q8"/>
    <mergeCell ref="A9:Q12"/>
    <mergeCell ref="M5:Q5"/>
    <mergeCell ref="M6:Q6"/>
    <mergeCell ref="M7:Q7"/>
  </mergeCells>
  <printOptions horizontalCentered="1"/>
  <pageMargins left="0" right="0" top="0" bottom="0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Alex</cp:lastModifiedBy>
  <cp:lastPrinted>2021-02-26T00:52:44Z</cp:lastPrinted>
  <dcterms:created xsi:type="dcterms:W3CDTF">2007-09-25T00:56:22Z</dcterms:created>
  <dcterms:modified xsi:type="dcterms:W3CDTF">2021-12-29T02:29:45Z</dcterms:modified>
  <cp:category/>
  <cp:version/>
  <cp:contentType/>
  <cp:contentStatus/>
</cp:coreProperties>
</file>